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/>
  <bookViews>
    <workbookView xWindow="120" yWindow="15" windowWidth="19440" windowHeight="12240"/>
  </bookViews>
  <sheets>
    <sheet name="Tabelle1" sheetId="1" r:id="rId1"/>
    <sheet name="Tabelle2" sheetId="2" r:id="rId2"/>
    <sheet name="Tabelle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1"/>
  <c r="F9"/>
  <c r="F7"/>
  <c r="G7"/>
  <c r="H7"/>
  <c r="H13"/>
  <c r="H15"/>
  <c r="J15"/>
  <c r="J3"/>
  <c r="G5"/>
  <c r="J5"/>
  <c r="I16"/>
  <c r="F6"/>
  <c r="F5"/>
  <c r="J16"/>
</calcChain>
</file>

<file path=xl/sharedStrings.xml><?xml version="1.0" encoding="utf-8"?>
<sst xmlns="http://schemas.openxmlformats.org/spreadsheetml/2006/main" count="22" uniqueCount="20">
  <si>
    <t>Textaufgabe</t>
  </si>
  <si>
    <t>Sprachmittlung</t>
  </si>
  <si>
    <t>Hörverstehen</t>
  </si>
  <si>
    <t>Inhalt</t>
  </si>
  <si>
    <t>Sprache</t>
  </si>
  <si>
    <t>Aufgabe</t>
  </si>
  <si>
    <t>Gewichtung</t>
  </si>
  <si>
    <t>Gesamte Textaufgabe</t>
  </si>
  <si>
    <t>Berechnung der Abiturnote 2017</t>
  </si>
  <si>
    <t>Bitte die blauen Felder ausfüllen</t>
  </si>
  <si>
    <t>Legende:</t>
  </si>
  <si>
    <t>Aufg. 1</t>
  </si>
  <si>
    <t>Aufg. 2</t>
  </si>
  <si>
    <t>Aufg. 3</t>
  </si>
  <si>
    <t>das gerundete Gesamtergebnis</t>
  </si>
  <si>
    <t>alle anderen Werte werden automatisch ermittelt!</t>
  </si>
  <si>
    <t>Zwischenergebnisse</t>
  </si>
  <si>
    <t>Ergebnisse</t>
  </si>
  <si>
    <t>KMK Punkte</t>
  </si>
  <si>
    <t>Gesamtergebnis KMK-Notenpunkte</t>
  </si>
</sst>
</file>

<file path=xl/styles.xml><?xml version="1.0" encoding="utf-8"?>
<styleSheet xmlns="http://schemas.openxmlformats.org/spreadsheetml/2006/main">
  <numFmts count="1">
    <numFmt numFmtId="164" formatCode="00"/>
  </numFmts>
  <fonts count="1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scheme val="minor"/>
    </font>
    <font>
      <sz val="11"/>
      <color rgb="FFFF0000"/>
      <name val="Calibri"/>
      <scheme val="minor"/>
    </font>
    <font>
      <b/>
      <sz val="11"/>
      <color rgb="FFFF0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99">
    <xf numFmtId="0" fontId="0" fillId="0" borderId="15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3" applyNumberFormat="0" applyFill="0" applyBorder="0" applyAlignment="0" applyProtection="0"/>
    <xf numFmtId="0" fontId="8" fillId="0" borderId="3" applyNumberFormat="0" applyFill="0" applyBorder="0" applyAlignment="0" applyProtection="0"/>
    <xf numFmtId="0" fontId="7" fillId="0" borderId="3" applyNumberFormat="0" applyFill="0" applyBorder="0" applyAlignment="0" applyProtection="0"/>
    <xf numFmtId="0" fontId="8" fillId="0" borderId="3" applyNumberFormat="0" applyFill="0" applyBorder="0" applyAlignment="0" applyProtection="0"/>
    <xf numFmtId="0" fontId="7" fillId="0" borderId="3" applyNumberFormat="0" applyFill="0" applyBorder="0" applyAlignment="0" applyProtection="0"/>
    <xf numFmtId="0" fontId="8" fillId="0" borderId="3" applyNumberFormat="0" applyFill="0" applyBorder="0" applyAlignment="0" applyProtection="0"/>
    <xf numFmtId="0" fontId="7" fillId="0" borderId="15" applyNumberFormat="0" applyFill="0" applyBorder="0" applyAlignment="0" applyProtection="0"/>
    <xf numFmtId="0" fontId="8" fillId="0" borderId="15" applyNumberFormat="0" applyFill="0" applyBorder="0" applyAlignment="0" applyProtection="0"/>
    <xf numFmtId="0" fontId="7" fillId="0" borderId="15" applyNumberFormat="0" applyFill="0" applyBorder="0" applyAlignment="0" applyProtection="0"/>
    <xf numFmtId="0" fontId="8" fillId="0" borderId="15" applyNumberFormat="0" applyFill="0" applyBorder="0" applyAlignment="0" applyProtection="0"/>
    <xf numFmtId="0" fontId="7" fillId="0" borderId="15" applyNumberFormat="0" applyFill="0" applyBorder="0" applyAlignment="0" applyProtection="0"/>
    <xf numFmtId="0" fontId="8" fillId="0" borderId="15" applyNumberFormat="0" applyFill="0" applyBorder="0" applyAlignment="0" applyProtection="0"/>
    <xf numFmtId="0" fontId="7" fillId="0" borderId="15" applyNumberFormat="0" applyFill="0" applyBorder="0" applyAlignment="0" applyProtection="0"/>
    <xf numFmtId="0" fontId="8" fillId="0" borderId="15" applyNumberFormat="0" applyFill="0" applyBorder="0" applyAlignment="0" applyProtection="0"/>
    <xf numFmtId="0" fontId="7" fillId="0" borderId="15" applyNumberFormat="0" applyFill="0" applyBorder="0" applyAlignment="0" applyProtection="0"/>
    <xf numFmtId="0" fontId="8" fillId="0" borderId="15" applyNumberFormat="0" applyFill="0" applyBorder="0" applyAlignment="0" applyProtection="0"/>
    <xf numFmtId="0" fontId="7" fillId="0" borderId="15" applyNumberFormat="0" applyFill="0" applyBorder="0" applyAlignment="0" applyProtection="0"/>
    <xf numFmtId="0" fontId="8" fillId="0" borderId="15" applyNumberFormat="0" applyFill="0" applyBorder="0" applyAlignment="0" applyProtection="0"/>
    <xf numFmtId="0" fontId="7" fillId="0" borderId="15" applyNumberFormat="0" applyFill="0" applyBorder="0" applyAlignment="0" applyProtection="0"/>
    <xf numFmtId="0" fontId="8" fillId="0" borderId="15" applyNumberFormat="0" applyFill="0" applyBorder="0" applyAlignment="0" applyProtection="0"/>
    <xf numFmtId="0" fontId="7" fillId="0" borderId="15" applyNumberFormat="0" applyFill="0" applyBorder="0" applyAlignment="0" applyProtection="0"/>
    <xf numFmtId="0" fontId="8" fillId="0" borderId="15" applyNumberFormat="0" applyFill="0" applyBorder="0" applyAlignment="0" applyProtection="0"/>
    <xf numFmtId="0" fontId="7" fillId="0" borderId="15" applyNumberFormat="0" applyFill="0" applyBorder="0" applyAlignment="0" applyProtection="0"/>
    <xf numFmtId="0" fontId="8" fillId="0" borderId="15" applyNumberFormat="0" applyFill="0" applyBorder="0" applyAlignment="0" applyProtection="0"/>
    <xf numFmtId="0" fontId="7" fillId="0" borderId="15" applyNumberFormat="0" applyFill="0" applyBorder="0" applyAlignment="0" applyProtection="0"/>
    <xf numFmtId="0" fontId="8" fillId="0" borderId="15" applyNumberFormat="0" applyFill="0" applyBorder="0" applyAlignment="0" applyProtection="0"/>
    <xf numFmtId="0" fontId="7" fillId="0" borderId="15" applyNumberFormat="0" applyFill="0" applyBorder="0" applyAlignment="0" applyProtection="0"/>
    <xf numFmtId="0" fontId="8" fillId="0" borderId="15" applyNumberFormat="0" applyFill="0" applyBorder="0" applyAlignment="0" applyProtection="0"/>
    <xf numFmtId="0" fontId="7" fillId="0" borderId="15" applyNumberFormat="0" applyFill="0" applyBorder="0" applyAlignment="0" applyProtection="0"/>
    <xf numFmtId="0" fontId="8" fillId="0" borderId="15" applyNumberFormat="0" applyFill="0" applyBorder="0" applyAlignment="0" applyProtection="0"/>
    <xf numFmtId="0" fontId="7" fillId="0" borderId="15" applyNumberFormat="0" applyFill="0" applyBorder="0" applyAlignment="0" applyProtection="0"/>
    <xf numFmtId="0" fontId="8" fillId="0" borderId="15" applyNumberFormat="0" applyFill="0" applyBorder="0" applyAlignment="0" applyProtection="0"/>
    <xf numFmtId="0" fontId="7" fillId="0" borderId="15" applyNumberFormat="0" applyFill="0" applyBorder="0" applyAlignment="0" applyProtection="0"/>
    <xf numFmtId="0" fontId="8" fillId="0" borderId="15" applyNumberFormat="0" applyFill="0" applyBorder="0" applyAlignment="0" applyProtection="0"/>
    <xf numFmtId="0" fontId="7" fillId="0" borderId="15" applyNumberFormat="0" applyFill="0" applyBorder="0" applyAlignment="0" applyProtection="0"/>
    <xf numFmtId="0" fontId="8" fillId="0" borderId="15" applyNumberFormat="0" applyFill="0" applyBorder="0" applyAlignment="0" applyProtection="0"/>
  </cellStyleXfs>
  <cellXfs count="86">
    <xf numFmtId="0" fontId="0" fillId="0" borderId="15" xfId="0"/>
    <xf numFmtId="0" fontId="4" fillId="0" borderId="12" xfId="0" applyFont="1" applyFill="1" applyBorder="1" applyAlignment="1">
      <alignment horizontal="center" vertical="center"/>
    </xf>
    <xf numFmtId="0" fontId="0" fillId="0" borderId="3" xfId="0" applyBorder="1"/>
    <xf numFmtId="0" fontId="6" fillId="0" borderId="15" xfId="0" applyFont="1"/>
    <xf numFmtId="0" fontId="0" fillId="0" borderId="13" xfId="0" applyBorder="1" applyAlignment="1"/>
    <xf numFmtId="0" fontId="0" fillId="0" borderId="14" xfId="0" applyBorder="1" applyAlignment="1"/>
    <xf numFmtId="0" fontId="0" fillId="0" borderId="15" xfId="0" applyAlignment="1"/>
    <xf numFmtId="0" fontId="11" fillId="0" borderId="14" xfId="0" applyFont="1" applyBorder="1"/>
    <xf numFmtId="0" fontId="0" fillId="0" borderId="6" xfId="0" applyBorder="1"/>
    <xf numFmtId="0" fontId="4" fillId="2" borderId="16" xfId="0" applyFont="1" applyFill="1" applyBorder="1" applyAlignment="1">
      <alignment horizontal="center" vertical="center"/>
    </xf>
    <xf numFmtId="0" fontId="0" fillId="0" borderId="14" xfId="0" applyBorder="1"/>
    <xf numFmtId="0" fontId="0" fillId="0" borderId="9" xfId="0" applyBorder="1"/>
    <xf numFmtId="0" fontId="0" fillId="3" borderId="17" xfId="0" applyFill="1" applyBorder="1"/>
    <xf numFmtId="0" fontId="12" fillId="0" borderId="15" xfId="0" applyFont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3" fillId="0" borderId="15" xfId="0" applyFont="1"/>
    <xf numFmtId="164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/>
      <protection locked="0"/>
    </xf>
    <xf numFmtId="9" fontId="3" fillId="2" borderId="8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left" vertical="center"/>
    </xf>
    <xf numFmtId="9" fontId="3" fillId="0" borderId="8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left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/>
    </xf>
    <xf numFmtId="2" fontId="0" fillId="0" borderId="3" xfId="0" applyNumberFormat="1" applyFill="1" applyBorder="1" applyAlignment="1">
      <alignment horizontal="center" vertical="top"/>
    </xf>
    <xf numFmtId="2" fontId="0" fillId="0" borderId="12" xfId="0" applyNumberForma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left" vertical="center"/>
    </xf>
    <xf numFmtId="2" fontId="0" fillId="0" borderId="3" xfId="0" applyNumberForma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 vertical="center"/>
    </xf>
    <xf numFmtId="9" fontId="3" fillId="2" borderId="8" xfId="0" applyNumberFormat="1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5" fillId="0" borderId="4" xfId="0" applyNumberFormat="1" applyFont="1" applyFill="1" applyBorder="1" applyAlignment="1">
      <alignment horizontal="left" vertical="center"/>
    </xf>
    <xf numFmtId="2" fontId="5" fillId="0" borderId="5" xfId="0" applyNumberFormat="1" applyFont="1" applyFill="1" applyBorder="1" applyAlignment="1">
      <alignment horizontal="left" vertical="center"/>
    </xf>
    <xf numFmtId="2" fontId="5" fillId="0" borderId="6" xfId="0" applyNumberFormat="1" applyFont="1" applyFill="1" applyBorder="1" applyAlignment="1">
      <alignment horizontal="left" vertical="center"/>
    </xf>
    <xf numFmtId="2" fontId="5" fillId="0" borderId="7" xfId="0" applyNumberFormat="1" applyFont="1" applyFill="1" applyBorder="1" applyAlignment="1">
      <alignment horizontal="left" vertical="center"/>
    </xf>
    <xf numFmtId="2" fontId="5" fillId="0" borderId="8" xfId="0" applyNumberFormat="1" applyFont="1" applyFill="1" applyBorder="1" applyAlignment="1">
      <alignment horizontal="left" vertical="center"/>
    </xf>
    <xf numFmtId="2" fontId="5" fillId="0" borderId="9" xfId="0" applyNumberFormat="1" applyFont="1" applyFill="1" applyBorder="1" applyAlignment="1">
      <alignment horizontal="left" vertical="center"/>
    </xf>
    <xf numFmtId="2" fontId="5" fillId="0" borderId="1" xfId="0" applyNumberFormat="1" applyFont="1" applyFill="1" applyBorder="1" applyAlignment="1">
      <alignment horizontal="left" vertical="center"/>
    </xf>
    <xf numFmtId="2" fontId="5" fillId="0" borderId="12" xfId="0" applyNumberFormat="1" applyFont="1" applyFill="1" applyBorder="1" applyAlignment="1">
      <alignment horizontal="left" vertical="center"/>
    </xf>
    <xf numFmtId="2" fontId="5" fillId="0" borderId="10" xfId="0" applyNumberFormat="1" applyFont="1" applyFill="1" applyBorder="1" applyAlignment="1">
      <alignment horizontal="left" vertical="center"/>
    </xf>
    <xf numFmtId="2" fontId="0" fillId="0" borderId="6" xfId="0" applyNumberFormat="1" applyFont="1" applyFill="1" applyBorder="1" applyAlignment="1">
      <alignment horizontal="center" vertical="center"/>
    </xf>
    <xf numFmtId="2" fontId="0" fillId="0" borderId="9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 applyProtection="1">
      <alignment horizontal="center" vertical="center"/>
      <protection locked="0"/>
    </xf>
    <xf numFmtId="164" fontId="10" fillId="2" borderId="2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/>
    </xf>
    <xf numFmtId="2" fontId="5" fillId="0" borderId="8" xfId="0" applyNumberFormat="1" applyFont="1" applyFill="1" applyBorder="1" applyAlignment="1">
      <alignment horizontal="center" vertical="center"/>
    </xf>
    <xf numFmtId="2" fontId="5" fillId="0" borderId="9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/>
    </xf>
    <xf numFmtId="2" fontId="6" fillId="0" borderId="8" xfId="0" applyNumberFormat="1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2" xfId="0" applyNumberFormat="1" applyFont="1" applyFill="1" applyBorder="1" applyAlignment="1" applyProtection="1">
      <alignment horizontal="center" vertical="center"/>
      <protection locked="0"/>
    </xf>
    <xf numFmtId="164" fontId="6" fillId="4" borderId="3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</cellXfs>
  <cellStyles count="99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Standard" xfId="0" builtinId="0" customBuiltin="1"/>
  </cellStyles>
  <dxfs count="0"/>
  <tableStyles count="0" defaultTableStyle="TableStyleMedium2" defaultPivotStyle="PivotStyleLight16"/>
  <colors>
    <mruColors>
      <color rgb="FFFFCC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topLeftCell="B1" zoomScale="150" zoomScaleNormal="150" zoomScalePageLayoutView="150" workbookViewId="0">
      <selection activeCell="E13" sqref="E13:E14"/>
    </sheetView>
  </sheetViews>
  <sheetFormatPr baseColWidth="10" defaultRowHeight="15"/>
  <cols>
    <col min="1" max="1" width="3.28515625" style="37" customWidth="1"/>
    <col min="2" max="2" width="13.42578125" customWidth="1"/>
    <col min="3" max="3" width="8" customWidth="1"/>
    <col min="4" max="4" width="7.42578125" customWidth="1"/>
    <col min="5" max="5" width="9.85546875" customWidth="1"/>
    <col min="6" max="8" width="6.140625" customWidth="1"/>
    <col min="9" max="9" width="9.42578125" customWidth="1"/>
    <col min="10" max="10" width="9.7109375" customWidth="1"/>
  </cols>
  <sheetData>
    <row r="1" spans="1:11" ht="35.1" customHeight="1">
      <c r="A1" s="34"/>
      <c r="B1" s="3" t="s">
        <v>8</v>
      </c>
      <c r="C1" s="3"/>
      <c r="D1" s="4"/>
      <c r="E1" s="5"/>
      <c r="F1" s="5"/>
      <c r="G1" s="5"/>
      <c r="H1" s="5"/>
      <c r="I1" s="5"/>
      <c r="J1" s="6"/>
    </row>
    <row r="2" spans="1:11">
      <c r="A2" s="35"/>
      <c r="B2" t="s">
        <v>5</v>
      </c>
      <c r="C2" s="14"/>
      <c r="D2" s="15"/>
      <c r="E2" s="15" t="s">
        <v>18</v>
      </c>
      <c r="F2" s="44" t="s">
        <v>16</v>
      </c>
      <c r="G2" s="44"/>
      <c r="H2" s="45"/>
      <c r="I2" t="s">
        <v>6</v>
      </c>
      <c r="J2" t="s">
        <v>17</v>
      </c>
    </row>
    <row r="3" spans="1:11" ht="15" customHeight="1">
      <c r="A3" s="35"/>
      <c r="B3" s="46" t="s">
        <v>2</v>
      </c>
      <c r="C3" s="47"/>
      <c r="D3" s="48"/>
      <c r="E3" s="85">
        <v>7</v>
      </c>
      <c r="F3" s="62"/>
      <c r="G3" s="63"/>
      <c r="H3" s="64"/>
      <c r="I3" s="82">
        <v>0.2</v>
      </c>
      <c r="J3" s="78">
        <f>PRODUCT(E3*0.2)</f>
        <v>1.4000000000000001</v>
      </c>
      <c r="K3" s="2"/>
    </row>
    <row r="4" spans="1:11" ht="15" customHeight="1">
      <c r="A4" s="35"/>
      <c r="B4" s="49"/>
      <c r="C4" s="50"/>
      <c r="D4" s="51"/>
      <c r="E4" s="85"/>
      <c r="F4" s="65"/>
      <c r="G4" s="66"/>
      <c r="H4" s="67"/>
      <c r="I4" s="83"/>
      <c r="J4" s="79"/>
      <c r="K4" s="2"/>
    </row>
    <row r="5" spans="1:11" ht="24.95" customHeight="1">
      <c r="A5" s="35"/>
      <c r="B5" s="46" t="s">
        <v>1</v>
      </c>
      <c r="C5" s="20" t="s">
        <v>3</v>
      </c>
      <c r="D5" s="21">
        <v>0.4</v>
      </c>
      <c r="E5" s="17">
        <v>6</v>
      </c>
      <c r="F5" s="22">
        <f>E5*D5</f>
        <v>2.4000000000000004</v>
      </c>
      <c r="G5" s="59">
        <f>(E5*0.4)+(E6*0.6)</f>
        <v>4.2</v>
      </c>
      <c r="H5" s="59"/>
      <c r="I5" s="59">
        <v>0.25</v>
      </c>
      <c r="J5" s="42">
        <f>G5*0.25</f>
        <v>1.05</v>
      </c>
      <c r="K5" s="2"/>
    </row>
    <row r="6" spans="1:11" ht="27.95" customHeight="1">
      <c r="A6" s="35"/>
      <c r="B6" s="54"/>
      <c r="C6" s="23" t="s">
        <v>4</v>
      </c>
      <c r="D6" s="21">
        <v>0.6</v>
      </c>
      <c r="E6" s="18">
        <v>3</v>
      </c>
      <c r="F6" s="24">
        <f>E6*D6</f>
        <v>1.7999999999999998</v>
      </c>
      <c r="G6" s="61"/>
      <c r="H6" s="61"/>
      <c r="I6" s="61"/>
      <c r="J6" s="84"/>
      <c r="K6" s="2"/>
    </row>
    <row r="7" spans="1:11" ht="14.1" customHeight="1">
      <c r="A7" s="35"/>
      <c r="B7" s="52" t="s">
        <v>0</v>
      </c>
      <c r="C7" s="42"/>
      <c r="D7" s="26" t="s">
        <v>11</v>
      </c>
      <c r="E7" s="74">
        <v>2</v>
      </c>
      <c r="F7" s="80">
        <f>PRODUCT(E7*D8)</f>
        <v>0.6</v>
      </c>
      <c r="G7" s="59">
        <f>F7+F9+F11</f>
        <v>3.8</v>
      </c>
      <c r="H7" s="59">
        <f>G7*C10</f>
        <v>1.52</v>
      </c>
      <c r="I7" s="42"/>
      <c r="J7" s="42"/>
      <c r="K7" s="2"/>
    </row>
    <row r="8" spans="1:11" ht="14.1" customHeight="1">
      <c r="A8" s="35"/>
      <c r="B8" s="53"/>
      <c r="C8" s="43"/>
      <c r="D8" s="31">
        <v>0.3</v>
      </c>
      <c r="E8" s="75"/>
      <c r="F8" s="81"/>
      <c r="G8" s="60"/>
      <c r="H8" s="60"/>
      <c r="I8" s="43"/>
      <c r="J8" s="43"/>
      <c r="K8" s="2"/>
    </row>
    <row r="9" spans="1:11" ht="15.75" customHeight="1">
      <c r="A9" s="35"/>
      <c r="B9" s="53"/>
      <c r="C9" s="27" t="s">
        <v>3</v>
      </c>
      <c r="D9" s="26" t="s">
        <v>12</v>
      </c>
      <c r="E9" s="74">
        <v>4</v>
      </c>
      <c r="F9" s="81">
        <f>PRODUCT(E9*D10)</f>
        <v>1.2</v>
      </c>
      <c r="G9" s="60"/>
      <c r="H9" s="60"/>
      <c r="I9" s="43"/>
      <c r="J9" s="43"/>
      <c r="K9" s="2"/>
    </row>
    <row r="10" spans="1:11" ht="15.75" customHeight="1">
      <c r="A10" s="35"/>
      <c r="B10" s="53"/>
      <c r="C10" s="21">
        <v>0.4</v>
      </c>
      <c r="D10" s="19">
        <v>0.3</v>
      </c>
      <c r="E10" s="75"/>
      <c r="F10" s="81"/>
      <c r="G10" s="60"/>
      <c r="H10" s="60"/>
      <c r="I10" s="43"/>
      <c r="J10" s="43"/>
      <c r="K10" s="2"/>
    </row>
    <row r="11" spans="1:11" ht="15.75" customHeight="1">
      <c r="A11" s="35"/>
      <c r="B11" s="53"/>
      <c r="C11" s="32"/>
      <c r="D11" s="21" t="s">
        <v>13</v>
      </c>
      <c r="E11" s="74">
        <v>5</v>
      </c>
      <c r="F11" s="81">
        <f>PRODUCT(E11*D12)</f>
        <v>2</v>
      </c>
      <c r="G11" s="60"/>
      <c r="H11" s="60"/>
      <c r="I11" s="43"/>
      <c r="J11" s="43"/>
      <c r="K11" s="2"/>
    </row>
    <row r="12" spans="1:11" ht="15.75" customHeight="1">
      <c r="A12" s="35"/>
      <c r="B12" s="53"/>
      <c r="C12" s="33"/>
      <c r="D12" s="31">
        <v>0.4</v>
      </c>
      <c r="E12" s="75"/>
      <c r="F12" s="81"/>
      <c r="G12" s="61"/>
      <c r="H12" s="61"/>
      <c r="I12" s="43"/>
      <c r="J12" s="43"/>
      <c r="K12" s="2"/>
    </row>
    <row r="13" spans="1:11" ht="14.1" customHeight="1">
      <c r="A13" s="35"/>
      <c r="B13" s="53"/>
      <c r="C13" s="28" t="s">
        <v>4</v>
      </c>
      <c r="D13" s="55"/>
      <c r="E13" s="57">
        <v>7</v>
      </c>
      <c r="F13" s="38"/>
      <c r="G13" s="39"/>
      <c r="H13" s="32">
        <f>E13*C14</f>
        <v>4.2</v>
      </c>
      <c r="I13" s="43"/>
      <c r="J13" s="43"/>
      <c r="K13" s="2"/>
    </row>
    <row r="14" spans="1:11" ht="15.75" customHeight="1">
      <c r="A14" s="35"/>
      <c r="B14" s="53"/>
      <c r="C14" s="21">
        <v>0.6</v>
      </c>
      <c r="D14" s="56"/>
      <c r="E14" s="58"/>
      <c r="F14" s="40"/>
      <c r="G14" s="41"/>
      <c r="H14" s="33"/>
      <c r="I14" s="84"/>
      <c r="J14" s="84"/>
      <c r="K14" s="2"/>
    </row>
    <row r="15" spans="1:11" ht="15.75" customHeight="1">
      <c r="A15" s="35"/>
      <c r="B15" s="65" t="s">
        <v>7</v>
      </c>
      <c r="C15" s="66"/>
      <c r="D15" s="66"/>
      <c r="E15" s="66"/>
      <c r="F15" s="66"/>
      <c r="G15" s="67"/>
      <c r="H15" s="29">
        <f>H7+H13</f>
        <v>5.7200000000000006</v>
      </c>
      <c r="I15" s="25">
        <v>0.55000000000000004</v>
      </c>
      <c r="J15" s="30">
        <f>H15*I15</f>
        <v>3.1460000000000008</v>
      </c>
      <c r="K15" s="2"/>
    </row>
    <row r="16" spans="1:11" ht="15" customHeight="1">
      <c r="A16" s="35"/>
      <c r="B16" s="68" t="s">
        <v>19</v>
      </c>
      <c r="C16" s="69"/>
      <c r="D16" s="69"/>
      <c r="E16" s="69"/>
      <c r="F16" s="69"/>
      <c r="G16" s="69"/>
      <c r="H16" s="70"/>
      <c r="I16" s="77">
        <f>J3+J5+J15</f>
        <v>5.596000000000001</v>
      </c>
      <c r="J16" s="76">
        <f>ROUND(I16,0)</f>
        <v>6</v>
      </c>
      <c r="K16" s="2"/>
    </row>
    <row r="17" spans="1:11" ht="15" customHeight="1">
      <c r="A17" s="36"/>
      <c r="B17" s="71"/>
      <c r="C17" s="72"/>
      <c r="D17" s="72"/>
      <c r="E17" s="72"/>
      <c r="F17" s="72"/>
      <c r="G17" s="72"/>
      <c r="H17" s="73"/>
      <c r="I17" s="77"/>
      <c r="J17" s="76"/>
      <c r="K17" s="2"/>
    </row>
    <row r="18" spans="1:11" ht="15.75" thickBot="1">
      <c r="C18" s="8"/>
    </row>
    <row r="19" spans="1:11" ht="14.1" customHeight="1" thickBot="1">
      <c r="B19" s="7" t="s">
        <v>10</v>
      </c>
      <c r="C19" s="9"/>
      <c r="D19" t="s">
        <v>9</v>
      </c>
    </row>
    <row r="20" spans="1:11" ht="14.1" customHeight="1" thickBot="1">
      <c r="C20" s="1"/>
      <c r="D20" s="16" t="s">
        <v>15</v>
      </c>
      <c r="E20" s="13"/>
      <c r="F20" s="13"/>
      <c r="G20" s="13"/>
      <c r="H20" s="13"/>
      <c r="I20" s="13"/>
    </row>
    <row r="21" spans="1:11" ht="16.5" thickTop="1" thickBot="1">
      <c r="B21" s="10"/>
      <c r="C21" s="12"/>
      <c r="D21" t="s">
        <v>14</v>
      </c>
    </row>
    <row r="22" spans="1:11" ht="15.75" thickTop="1">
      <c r="C22" s="11"/>
    </row>
  </sheetData>
  <sheetProtection sheet="1" objects="1" scenarios="1" selectLockedCells="1"/>
  <mergeCells count="33">
    <mergeCell ref="F11:F12"/>
    <mergeCell ref="E11:E12"/>
    <mergeCell ref="J16:J17"/>
    <mergeCell ref="I16:I17"/>
    <mergeCell ref="J3:J4"/>
    <mergeCell ref="E7:E8"/>
    <mergeCell ref="F7:F8"/>
    <mergeCell ref="E9:E10"/>
    <mergeCell ref="F9:F10"/>
    <mergeCell ref="I3:I4"/>
    <mergeCell ref="G5:G6"/>
    <mergeCell ref="J5:J6"/>
    <mergeCell ref="I5:I6"/>
    <mergeCell ref="G7:G12"/>
    <mergeCell ref="J7:J14"/>
    <mergeCell ref="I7:I14"/>
    <mergeCell ref="E3:E4"/>
    <mergeCell ref="H13:H14"/>
    <mergeCell ref="A1:A1048576"/>
    <mergeCell ref="F13:G14"/>
    <mergeCell ref="C7:C8"/>
    <mergeCell ref="F2:H2"/>
    <mergeCell ref="B3:D4"/>
    <mergeCell ref="B7:B14"/>
    <mergeCell ref="B5:B6"/>
    <mergeCell ref="D13:D14"/>
    <mergeCell ref="E13:E14"/>
    <mergeCell ref="H7:H12"/>
    <mergeCell ref="H5:H6"/>
    <mergeCell ref="F3:H4"/>
    <mergeCell ref="C11:C12"/>
    <mergeCell ref="B15:G15"/>
    <mergeCell ref="B16:H17"/>
  </mergeCells>
  <phoneticPr fontId="9" type="noConversion"/>
  <printOptions gridLines="1"/>
  <pageMargins left="0.7" right="0.7" top="0.78740157499999996" bottom="0.78740157499999996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Jürgen Dinter</dc:creator>
  <cp:lastModifiedBy>Dörte</cp:lastModifiedBy>
  <cp:lastPrinted>2016-09-07T14:53:44Z</cp:lastPrinted>
  <dcterms:created xsi:type="dcterms:W3CDTF">2014-11-16T18:35:57Z</dcterms:created>
  <dcterms:modified xsi:type="dcterms:W3CDTF">2016-11-24T09:48:39Z</dcterms:modified>
</cp:coreProperties>
</file>